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úloha1" sheetId="1" r:id="rId1"/>
    <sheet name="potraviny" sheetId="2" r:id="rId2"/>
    <sheet name="celkové tržby KE" sheetId="3" r:id="rId3"/>
    <sheet name="tržby za potr. NR" sheetId="4" r:id="rId4"/>
  </sheets>
  <definedNames/>
  <calcPr fullCalcOnLoad="1"/>
</workbook>
</file>

<file path=xl/comments1.xml><?xml version="1.0" encoding="utf-8"?>
<comments xmlns="http://schemas.openxmlformats.org/spreadsheetml/2006/main">
  <authors>
    <author>bobocekova</author>
  </authors>
  <commentList>
    <comment ref="D12" authorId="0">
      <text>
        <r>
          <rPr>
            <b/>
            <sz val="9"/>
            <rFont val="Segoe UI"/>
            <family val="0"/>
          </rPr>
          <t>CTRL C</t>
        </r>
      </text>
    </comment>
    <comment ref="D19" authorId="0">
      <text>
        <r>
          <rPr>
            <b/>
            <sz val="9"/>
            <rFont val="Segoe UI"/>
            <family val="0"/>
          </rPr>
          <t>CTRL C</t>
        </r>
      </text>
    </comment>
  </commentList>
</comments>
</file>

<file path=xl/sharedStrings.xml><?xml version="1.0" encoding="utf-8"?>
<sst xmlns="http://schemas.openxmlformats.org/spreadsheetml/2006/main" count="61" uniqueCount="54">
  <si>
    <t>Potraviny</t>
  </si>
  <si>
    <t>Biela technika</t>
  </si>
  <si>
    <t>Drogéria</t>
  </si>
  <si>
    <t>Margarín</t>
  </si>
  <si>
    <t>Chlieb</t>
  </si>
  <si>
    <t>Jogurty</t>
  </si>
  <si>
    <t>Nealko</t>
  </si>
  <si>
    <t>Mikrovlnka</t>
  </si>
  <si>
    <t>Chladnička</t>
  </si>
  <si>
    <t>Práčka</t>
  </si>
  <si>
    <t>Kuch. Robot</t>
  </si>
  <si>
    <t>Umýv. Riadu</t>
  </si>
  <si>
    <t>Mydlo</t>
  </si>
  <si>
    <t>Šampón</t>
  </si>
  <si>
    <t>Zubná pasta</t>
  </si>
  <si>
    <t>Sprch. gel</t>
  </si>
  <si>
    <t>Parfém</t>
  </si>
  <si>
    <t>Jednotková cena bez DPH</t>
  </si>
  <si>
    <t>Množstvo predaného tovaru</t>
  </si>
  <si>
    <t>Tržba</t>
  </si>
  <si>
    <t>Spolu</t>
  </si>
  <si>
    <t>Pivo</t>
  </si>
  <si>
    <t xml:space="preserve">Predaj tovaru v sieti hypermarketov TESCO za deň 1.5.2000 </t>
  </si>
  <si>
    <t>TESCO Nitra</t>
  </si>
  <si>
    <t>TESCO Košice</t>
  </si>
  <si>
    <t>Výsledná tržba za celý deň</t>
  </si>
  <si>
    <t>Zadanie:</t>
  </si>
  <si>
    <t>1. Doplňte všetky chýbajúce hodnoty v tabuľke</t>
  </si>
  <si>
    <t>2. Vytvorte graf, ktorý znázorňuje množstvo jednotlivých predaných potravín v daných hypermarketoch</t>
  </si>
  <si>
    <t xml:space="preserve">    z výslednej tržby za celý deň v hypermarkete Košice</t>
  </si>
  <si>
    <t>Všetky grafy vytvorte na samostatných hárkoch !!!</t>
  </si>
  <si>
    <t xml:space="preserve">3. Graficky znázornite percentuálny podiel celkových tržieb skupín tovarov (potraviny, biela technika, drogéria) </t>
  </si>
  <si>
    <t>Tovar</t>
  </si>
  <si>
    <t>Nákupná cena bez DPH</t>
  </si>
  <si>
    <t>DPH</t>
  </si>
  <si>
    <t>Maloobchodná cena</t>
  </si>
  <si>
    <t>Flóra</t>
  </si>
  <si>
    <t>Fritol</t>
  </si>
  <si>
    <t>Heliol</t>
  </si>
  <si>
    <t>Perla</t>
  </si>
  <si>
    <t>Raciol</t>
  </si>
  <si>
    <t>Rama</t>
  </si>
  <si>
    <t>Sága</t>
  </si>
  <si>
    <t>5. Do bunky D27 doplnte vzorec, ktorý vypíše slovo "PRÉMIA" podľa nasledovnej podmienky:</t>
  </si>
  <si>
    <t xml:space="preserve">    Jednotlivé zložky maloobchodnej ceny budú znázornené rôznymi farbami.</t>
  </si>
  <si>
    <t>Potraviny ELIZABETH</t>
  </si>
  <si>
    <t>MC platné od 1.4.2003</t>
  </si>
  <si>
    <t>Prirážka</t>
  </si>
  <si>
    <t>4. Vytvorte graf znázorňujúci maloobchodné ceny jednotlivých výrobkov v potravinách ELIZABETH.</t>
  </si>
  <si>
    <t>tržby aspoň v jednom oddelení hypermarketu Nitra musia byť &gt; 10000 Sk</t>
  </si>
  <si>
    <t>4. Vytvorte graf znázorňujúci tržbu za jednotlivé tovary v oddelení potraviny v Tescu Nitra.</t>
  </si>
  <si>
    <t>označiť POTRAVINY !!! - názvy a množstvo v Tescu NR, aj v Tescu KE</t>
  </si>
  <si>
    <t>koláčový graf - označiť tmavo-žlté bunky v Tescu KE. Dodatočne do hotového grafu sa označia názvy tovarov.</t>
  </si>
  <si>
    <t>označiť tržby (bledo-žlté) a názvy potravín v Tescu NR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</si>
</sst>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.00\ &quot;Sk&quot;"/>
    <numFmt numFmtId="189" formatCode="General\ \Ks"/>
    <numFmt numFmtId="190" formatCode="_-* #,##0.000\ &quot;Sk&quot;_-;\-* #,##0.000\ &quot;Sk&quot;_-;_-* &quot;-&quot;??\ &quot;Sk&quot;_-;_-@_-"/>
    <numFmt numFmtId="191" formatCode="_-* #,##0.0\ &quot;Sk&quot;_-;\-* #,##0.0\ &quot;Sk&quot;_-;_-* &quot;-&quot;??\ &quot;Sk&quot;_-;_-@_-"/>
    <numFmt numFmtId="192" formatCode="_-* #,##0\ &quot;Sk&quot;_-;\-* #,##0\ &quot;Sk&quot;_-;_-* &quot;-&quot;??\ &quot;Sk&quot;_-;_-@_-"/>
    <numFmt numFmtId="193" formatCode="_-* #,##0.00\ [$€-1]_-;\-* #,##0.00\ [$€-1]_-;_-* &quot;-&quot;??\ [$€-1]_-;_-@_-"/>
    <numFmt numFmtId="194" formatCode="General\ &quot;ks&quot;"/>
    <numFmt numFmtId="195" formatCode="General\ &quot;Sk&quot;"/>
  </numFmts>
  <fonts count="56">
    <font>
      <sz val="10"/>
      <name val="Arial CE"/>
      <family val="0"/>
    </font>
    <font>
      <sz val="20"/>
      <name val="Arial CE"/>
      <family val="2"/>
    </font>
    <font>
      <b/>
      <sz val="10"/>
      <name val="Arial CE"/>
      <family val="2"/>
    </font>
    <font>
      <sz val="20"/>
      <color indexed="10"/>
      <name val="Arial CE"/>
      <family val="2"/>
    </font>
    <font>
      <b/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0"/>
    </font>
    <font>
      <i/>
      <sz val="10"/>
      <color indexed="10"/>
      <name val="Arial CE"/>
      <family val="0"/>
    </font>
    <font>
      <i/>
      <sz val="10"/>
      <name val="Arial CE"/>
      <family val="0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sz val="18"/>
      <color indexed="63"/>
      <name val="Calibri"/>
      <family val="2"/>
    </font>
    <font>
      <sz val="11"/>
      <color indexed="63"/>
      <name val="Calibri"/>
      <family val="2"/>
    </font>
    <font>
      <sz val="16"/>
      <color indexed="63"/>
      <name val="Calibri"/>
      <family val="2"/>
    </font>
    <font>
      <sz val="20"/>
      <color indexed="63"/>
      <name val="Calibri"/>
      <family val="2"/>
    </font>
    <font>
      <sz val="24"/>
      <color indexed="63"/>
      <name val="Calibri"/>
      <family val="2"/>
    </font>
    <font>
      <sz val="14"/>
      <color indexed="63"/>
      <name val="Calibri"/>
      <family val="2"/>
    </font>
    <font>
      <sz val="16"/>
      <color indexed="8"/>
      <name val="Calibri"/>
      <family val="2"/>
    </font>
    <font>
      <b/>
      <sz val="20"/>
      <color indexed="63"/>
      <name val="Calibri"/>
      <family val="2"/>
    </font>
    <font>
      <sz val="12"/>
      <color indexed="63"/>
      <name val="Calibri"/>
      <family val="2"/>
    </font>
    <font>
      <b/>
      <sz val="2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rgb="FFFF0000"/>
      <name val="Arial CE"/>
      <family val="0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right" vertical="top"/>
    </xf>
    <xf numFmtId="0" fontId="0" fillId="0" borderId="13" xfId="0" applyFill="1" applyBorder="1" applyAlignment="1">
      <alignment horizontal="right" wrapText="1"/>
    </xf>
    <xf numFmtId="0" fontId="0" fillId="34" borderId="0" xfId="0" applyFill="1" applyAlignment="1">
      <alignment/>
    </xf>
    <xf numFmtId="193" fontId="0" fillId="0" borderId="0" xfId="37" applyNumberFormat="1" applyFont="1" applyFill="1" applyBorder="1" applyAlignment="1">
      <alignment/>
    </xf>
    <xf numFmtId="193" fontId="0" fillId="0" borderId="12" xfId="0" applyNumberFormat="1" applyFill="1" applyBorder="1" applyAlignment="1">
      <alignment/>
    </xf>
    <xf numFmtId="186" fontId="0" fillId="35" borderId="14" xfId="37" applyFont="1" applyFill="1" applyBorder="1" applyAlignment="1">
      <alignment/>
    </xf>
    <xf numFmtId="186" fontId="0" fillId="33" borderId="10" xfId="37" applyFont="1" applyFill="1" applyBorder="1" applyAlignment="1">
      <alignment horizontal="center" vertical="center"/>
    </xf>
    <xf numFmtId="186" fontId="0" fillId="0" borderId="0" xfId="37" applyFont="1" applyFill="1" applyBorder="1" applyAlignment="1">
      <alignment horizontal="center" vertical="center"/>
    </xf>
    <xf numFmtId="186" fontId="0" fillId="35" borderId="15" xfId="37" applyFont="1" applyFill="1" applyBorder="1" applyAlignment="1">
      <alignment/>
    </xf>
    <xf numFmtId="186" fontId="0" fillId="36" borderId="16" xfId="37" applyFont="1" applyFill="1" applyBorder="1" applyAlignment="1">
      <alignment/>
    </xf>
    <xf numFmtId="186" fontId="0" fillId="0" borderId="0" xfId="37" applyFont="1" applyAlignment="1">
      <alignment/>
    </xf>
    <xf numFmtId="186" fontId="0" fillId="37" borderId="16" xfId="37" applyFont="1" applyFill="1" applyBorder="1" applyAlignment="1">
      <alignment/>
    </xf>
    <xf numFmtId="186" fontId="0" fillId="0" borderId="13" xfId="37" applyFont="1" applyFill="1" applyBorder="1" applyAlignment="1">
      <alignment horizontal="right" vertical="top"/>
    </xf>
    <xf numFmtId="186" fontId="0" fillId="0" borderId="0" xfId="37" applyFont="1" applyFill="1" applyBorder="1" applyAlignment="1">
      <alignment/>
    </xf>
    <xf numFmtId="186" fontId="0" fillId="0" borderId="12" xfId="37" applyFont="1" applyFill="1" applyBorder="1" applyAlignment="1">
      <alignment/>
    </xf>
    <xf numFmtId="186" fontId="0" fillId="34" borderId="0" xfId="37" applyFont="1" applyFill="1" applyAlignment="1">
      <alignment/>
    </xf>
    <xf numFmtId="0" fontId="0" fillId="34" borderId="12" xfId="0" applyFill="1" applyBorder="1" applyAlignment="1">
      <alignment horizontal="center"/>
    </xf>
    <xf numFmtId="0" fontId="2" fillId="38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188" fontId="0" fillId="37" borderId="21" xfId="0" applyNumberFormat="1" applyFill="1" applyBorder="1" applyAlignment="1">
      <alignment horizontal="center"/>
    </xf>
    <xf numFmtId="188" fontId="0" fillId="37" borderId="22" xfId="0" applyNumberFormat="1" applyFill="1" applyBorder="1" applyAlignment="1">
      <alignment horizontal="center"/>
    </xf>
    <xf numFmtId="0" fontId="54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333333"/>
                </a:solidFill>
              </a:rPr>
              <a:t>Množstvo jednotlivých predaných potravín v hypermarketoch</a:t>
            </a:r>
            <a:r>
              <a:rPr lang="en-US" cap="none" sz="2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2000" b="0" i="0" u="none" baseline="0">
                <a:solidFill>
                  <a:srgbClr val="333333"/>
                </a:solidFill>
              </a:rPr>
              <a:t> Tesco Nitra a Tesco Košice za deň 1.5.2000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6"/>
          <c:w val="0.946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úloha1!$B$2</c:f>
              <c:strCache>
                <c:ptCount val="1"/>
                <c:pt idx="0">
                  <c:v>TESCO Nitra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úloha1!$A$5:$A$9</c:f>
              <c:strCache>
                <c:ptCount val="5"/>
                <c:pt idx="0">
                  <c:v>Jogurty</c:v>
                </c:pt>
                <c:pt idx="1">
                  <c:v>Margarín</c:v>
                </c:pt>
                <c:pt idx="2">
                  <c:v>Chlieb</c:v>
                </c:pt>
                <c:pt idx="3">
                  <c:v>Pivo</c:v>
                </c:pt>
                <c:pt idx="4">
                  <c:v>Nealko</c:v>
                </c:pt>
              </c:strCache>
            </c:strRef>
          </c:cat>
          <c:val>
            <c:numRef>
              <c:f>úloha1!$C$5:$C$9</c:f>
              <c:numCache>
                <c:ptCount val="5"/>
                <c:pt idx="0">
                  <c:v>3874</c:v>
                </c:pt>
                <c:pt idx="1">
                  <c:v>687</c:v>
                </c:pt>
                <c:pt idx="2">
                  <c:v>1587</c:v>
                </c:pt>
                <c:pt idx="3">
                  <c:v>2870</c:v>
                </c:pt>
                <c:pt idx="4">
                  <c:v>1674</c:v>
                </c:pt>
              </c:numCache>
            </c:numRef>
          </c:val>
        </c:ser>
        <c:ser>
          <c:idx val="1"/>
          <c:order val="1"/>
          <c:tx>
            <c:strRef>
              <c:f>úloha1!$E$2</c:f>
              <c:strCache>
                <c:ptCount val="1"/>
                <c:pt idx="0">
                  <c:v>TESCO Košice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úloha1!$A$5:$A$9</c:f>
              <c:strCache>
                <c:ptCount val="5"/>
                <c:pt idx="0">
                  <c:v>Jogurty</c:v>
                </c:pt>
                <c:pt idx="1">
                  <c:v>Margarín</c:v>
                </c:pt>
                <c:pt idx="2">
                  <c:v>Chlieb</c:v>
                </c:pt>
                <c:pt idx="3">
                  <c:v>Pivo</c:v>
                </c:pt>
                <c:pt idx="4">
                  <c:v>Nealko</c:v>
                </c:pt>
              </c:strCache>
            </c:strRef>
          </c:cat>
          <c:val>
            <c:numRef>
              <c:f>úloha1!$F$5:$F$9</c:f>
              <c:numCache>
                <c:ptCount val="5"/>
                <c:pt idx="0">
                  <c:v>3874</c:v>
                </c:pt>
                <c:pt idx="1">
                  <c:v>987</c:v>
                </c:pt>
                <c:pt idx="2">
                  <c:v>1247</c:v>
                </c:pt>
                <c:pt idx="3">
                  <c:v>3652</c:v>
                </c:pt>
                <c:pt idx="4">
                  <c:v>2547</c:v>
                </c:pt>
              </c:numCache>
            </c:numRef>
          </c:val>
        </c:ser>
        <c:overlap val="-27"/>
        <c:gapWidth val="219"/>
        <c:axId val="24909523"/>
        <c:axId val="22859116"/>
      </c:bar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typy potravín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333333"/>
                </a:solidFill>
              </a:defRPr>
            </a:pPr>
          </a:p>
        </c:tx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počet predaných potravín 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\ &quot;ks&quot;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490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3925"/>
          <c:w val="0.287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Percentuálny podiel celkových tržieb skupín tovarov
</a:t>
            </a:r>
            <a:r>
              <a:rPr lang="en-US" cap="none" sz="2000" b="1" i="0" u="none" baseline="0">
                <a:solidFill>
                  <a:srgbClr val="333333"/>
                </a:solidFill>
              </a:rPr>
              <a:t> v Tescu Košice dňa 1.5.2000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9175"/>
          <c:w val="0.83675"/>
          <c:h val="0.65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206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(úloha1!$A$4,úloha1!$A$11,úloha1!$A$18)</c:f>
              <c:strCache>
                <c:ptCount val="3"/>
                <c:pt idx="0">
                  <c:v>Potraviny</c:v>
                </c:pt>
                <c:pt idx="1">
                  <c:v>Biela technika</c:v>
                </c:pt>
                <c:pt idx="2">
                  <c:v>Drogéria</c:v>
                </c:pt>
              </c:strCache>
            </c:strRef>
          </c:cat>
          <c:val>
            <c:numRef>
              <c:f>(úloha1!$G$10,úloha1!$G$17,úloha1!$G$24)</c:f>
              <c:numCache>
                <c:ptCount val="3"/>
                <c:pt idx="0">
                  <c:v>129909</c:v>
                </c:pt>
                <c:pt idx="1">
                  <c:v>417332</c:v>
                </c:pt>
                <c:pt idx="2">
                  <c:v>23983.800000000003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"/>
          <c:y val="0.93475"/>
          <c:w val="0.430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2400" b="1" i="0" u="none" baseline="0">
                <a:solidFill>
                  <a:srgbClr val="333333"/>
                </a:solidFill>
              </a:rPr>
              <a:t>Tržby za jednotlivé tovary v oddelení potraviny 
</a:t>
            </a:r>
            <a:r>
              <a:rPr lang="en-US" cap="none" sz="2400" b="1" i="0" u="none" baseline="0">
                <a:solidFill>
                  <a:srgbClr val="333333"/>
                </a:solidFill>
              </a:rPr>
              <a:t>v Tescu Nitra dňa 1.5.2000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16175"/>
          <c:w val="0.935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úloha1!$A$5:$A$9</c:f>
              <c:strCache>
                <c:ptCount val="5"/>
                <c:pt idx="0">
                  <c:v>Jogurty</c:v>
                </c:pt>
                <c:pt idx="1">
                  <c:v>Margarín</c:v>
                </c:pt>
                <c:pt idx="2">
                  <c:v>Chlieb</c:v>
                </c:pt>
                <c:pt idx="3">
                  <c:v>Pivo</c:v>
                </c:pt>
                <c:pt idx="4">
                  <c:v>Nealko</c:v>
                </c:pt>
              </c:strCache>
            </c:strRef>
          </c:cat>
          <c:val>
            <c:numRef>
              <c:f>úloha1!$D$5:$D$9</c:f>
              <c:numCache>
                <c:ptCount val="5"/>
                <c:pt idx="0">
                  <c:v>30604.600000000002</c:v>
                </c:pt>
                <c:pt idx="1">
                  <c:v>11816.4</c:v>
                </c:pt>
                <c:pt idx="2">
                  <c:v>29359.5</c:v>
                </c:pt>
                <c:pt idx="3">
                  <c:v>26117</c:v>
                </c:pt>
                <c:pt idx="4">
                  <c:v>23770.8</c:v>
                </c:pt>
              </c:numCache>
            </c:numRef>
          </c:val>
          <c:shape val="cylinder"/>
        </c:ser>
        <c:gapWidth val="104"/>
        <c:gapDepth val="258"/>
        <c:shape val="box"/>
        <c:axId val="4405453"/>
        <c:axId val="39649078"/>
      </c:bar3DChart>
      <c:cat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typy potravín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333333"/>
                </a:solidFill>
              </a:defRPr>
            </a:pPr>
          </a:p>
        </c:tx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Tržby</a:t>
                </a:r>
              </a:p>
            </c:rich>
          </c:tx>
          <c:layout>
            <c:manualLayout>
              <c:xMode val="factor"/>
              <c:yMode val="factor"/>
              <c:x val="-0.039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\ &quot;Sk&quot;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405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790575</xdr:rowOff>
    </xdr:from>
    <xdr:to>
      <xdr:col>4</xdr:col>
      <xdr:colOff>257175</xdr:colOff>
      <xdr:row>10</xdr:row>
      <xdr:rowOff>257175</xdr:rowOff>
    </xdr:to>
    <xdr:sp>
      <xdr:nvSpPr>
        <xdr:cNvPr id="1" name="Ovál 1"/>
        <xdr:cNvSpPr>
          <a:spLocks/>
        </xdr:cNvSpPr>
      </xdr:nvSpPr>
      <xdr:spPr>
        <a:xfrm>
          <a:off x="2809875" y="1628775"/>
          <a:ext cx="1562100" cy="15049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238125</xdr:rowOff>
    </xdr:from>
    <xdr:to>
      <xdr:col>6</xdr:col>
      <xdr:colOff>695325</xdr:colOff>
      <xdr:row>5</xdr:row>
      <xdr:rowOff>66675</xdr:rowOff>
    </xdr:to>
    <xdr:sp>
      <xdr:nvSpPr>
        <xdr:cNvPr id="2" name="Oválna bublina 2"/>
        <xdr:cNvSpPr>
          <a:spLocks/>
        </xdr:cNvSpPr>
      </xdr:nvSpPr>
      <xdr:spPr>
        <a:xfrm>
          <a:off x="4362450" y="723900"/>
          <a:ext cx="2314575" cy="1381125"/>
        </a:xfrm>
        <a:prstGeom prst="wedgeEllipseCallout">
          <a:avLst>
            <a:gd name="adj1" fmla="val -50638"/>
            <a:gd name="adj2" fmla="val 49851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FF0000"/>
              </a:solidFill>
            </a:rPr>
            <a:t>Stačí vypočítať jednu žltú časť</a:t>
          </a:r>
          <a:r>
            <a:rPr lang="en-US" cap="none" sz="1000" b="0" i="1" u="none" baseline="0">
              <a:solidFill>
                <a:srgbClr val="FF0000"/>
              </a:solidFill>
            </a:rPr>
            <a:t>, potom označiť a do zvyšných piatich len kopírovať
 s CTRL C.</a:t>
          </a:r>
          <a:r>
            <a:rPr lang="en-US" cap="none" sz="1000" b="0" i="1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7">
      <selection activeCell="K12" sqref="K12"/>
    </sheetView>
  </sheetViews>
  <sheetFormatPr defaultColWidth="9.00390625" defaultRowHeight="12.75"/>
  <cols>
    <col min="1" max="1" width="12.875" style="0" customWidth="1"/>
    <col min="2" max="2" width="19.00390625" style="0" customWidth="1"/>
    <col min="3" max="3" width="7.875" style="0" bestFit="1" customWidth="1"/>
    <col min="4" max="4" width="14.25390625" style="23" bestFit="1" customWidth="1"/>
    <col min="5" max="5" width="14.875" style="0" bestFit="1" customWidth="1"/>
    <col min="6" max="6" width="9.625" style="0" customWidth="1"/>
    <col min="7" max="7" width="14.25390625" style="23" bestFit="1" customWidth="1"/>
  </cols>
  <sheetData>
    <row r="1" spans="2:7" ht="38.25" customHeight="1" thickBot="1">
      <c r="B1" s="30" t="s">
        <v>22</v>
      </c>
      <c r="C1" s="30"/>
      <c r="D1" s="30"/>
      <c r="E1" s="30"/>
      <c r="F1" s="30"/>
      <c r="G1" s="30"/>
    </row>
    <row r="2" spans="2:9" ht="27.75" thickBot="1" thickTop="1">
      <c r="B2" s="31" t="s">
        <v>23</v>
      </c>
      <c r="C2" s="32"/>
      <c r="D2" s="33"/>
      <c r="E2" s="32" t="s">
        <v>24</v>
      </c>
      <c r="F2" s="32"/>
      <c r="G2" s="33"/>
      <c r="H2" s="1"/>
      <c r="I2" s="1"/>
    </row>
    <row r="3" spans="2:7" ht="64.5" thickBot="1">
      <c r="B3" s="2" t="s">
        <v>17</v>
      </c>
      <c r="C3" s="2" t="s">
        <v>18</v>
      </c>
      <c r="D3" s="19" t="s">
        <v>19</v>
      </c>
      <c r="E3" s="2" t="s">
        <v>17</v>
      </c>
      <c r="F3" s="2" t="s">
        <v>18</v>
      </c>
      <c r="G3" s="19" t="s">
        <v>19</v>
      </c>
    </row>
    <row r="4" spans="1:7" ht="17.25" customHeight="1">
      <c r="A4" s="3" t="s">
        <v>0</v>
      </c>
      <c r="B4" s="4"/>
      <c r="C4" s="4"/>
      <c r="D4" s="20"/>
      <c r="E4" s="4"/>
      <c r="F4" s="4"/>
      <c r="G4" s="20"/>
    </row>
    <row r="5" spans="1:7" ht="12.75">
      <c r="A5" s="5" t="s">
        <v>5</v>
      </c>
      <c r="B5" s="6">
        <v>7.9</v>
      </c>
      <c r="C5" s="7">
        <v>3874</v>
      </c>
      <c r="D5" s="18">
        <f>C5*B5</f>
        <v>30604.600000000002</v>
      </c>
      <c r="E5" s="6">
        <v>7.3</v>
      </c>
      <c r="F5" s="7">
        <v>3874</v>
      </c>
      <c r="G5" s="18">
        <f>F5*E5</f>
        <v>28280.2</v>
      </c>
    </row>
    <row r="6" spans="1:7" ht="12.75">
      <c r="A6" s="5" t="s">
        <v>3</v>
      </c>
      <c r="B6" s="6">
        <v>17.2</v>
      </c>
      <c r="C6" s="7">
        <v>687</v>
      </c>
      <c r="D6" s="18">
        <f aca="true" t="shared" si="0" ref="D6:D23">C6*B6</f>
        <v>11816.4</v>
      </c>
      <c r="E6" s="6">
        <v>18.5</v>
      </c>
      <c r="F6" s="7">
        <v>987</v>
      </c>
      <c r="G6" s="18">
        <f aca="true" t="shared" si="1" ref="G6:G23">F6*E6</f>
        <v>18259.5</v>
      </c>
    </row>
    <row r="7" spans="1:7" ht="12.75">
      <c r="A7" s="5" t="s">
        <v>4</v>
      </c>
      <c r="B7" s="6">
        <v>18.5</v>
      </c>
      <c r="C7" s="7">
        <v>1587</v>
      </c>
      <c r="D7" s="18">
        <f t="shared" si="0"/>
        <v>29359.5</v>
      </c>
      <c r="E7" s="6">
        <v>16.2</v>
      </c>
      <c r="F7" s="7">
        <v>1247</v>
      </c>
      <c r="G7" s="18">
        <f t="shared" si="1"/>
        <v>20201.399999999998</v>
      </c>
    </row>
    <row r="8" spans="1:7" ht="12.75">
      <c r="A8" s="5" t="s">
        <v>21</v>
      </c>
      <c r="B8" s="6">
        <v>9.1</v>
      </c>
      <c r="C8" s="7">
        <v>2870</v>
      </c>
      <c r="D8" s="18">
        <f t="shared" si="0"/>
        <v>26117</v>
      </c>
      <c r="E8" s="6">
        <v>8.3</v>
      </c>
      <c r="F8" s="7">
        <v>3652</v>
      </c>
      <c r="G8" s="18">
        <f t="shared" si="1"/>
        <v>30311.600000000002</v>
      </c>
    </row>
    <row r="9" spans="1:7" ht="13.5" thickBot="1">
      <c r="A9" s="5" t="s">
        <v>6</v>
      </c>
      <c r="B9" s="6">
        <v>14.2</v>
      </c>
      <c r="C9" s="7">
        <v>1674</v>
      </c>
      <c r="D9" s="21">
        <f t="shared" si="0"/>
        <v>23770.8</v>
      </c>
      <c r="E9" s="6">
        <v>12.9</v>
      </c>
      <c r="F9" s="7">
        <v>2547</v>
      </c>
      <c r="G9" s="21">
        <f t="shared" si="1"/>
        <v>32856.3</v>
      </c>
    </row>
    <row r="10" spans="1:7" ht="14.25" thickBot="1" thickTop="1">
      <c r="A10" t="s">
        <v>20</v>
      </c>
      <c r="D10" s="22">
        <f>SUM(D5:D9)</f>
        <v>121668.3</v>
      </c>
      <c r="G10" s="22">
        <f>SUM(G5:G9)</f>
        <v>129909</v>
      </c>
    </row>
    <row r="11" ht="21" customHeight="1" thickTop="1">
      <c r="A11" s="3" t="s">
        <v>1</v>
      </c>
    </row>
    <row r="12" spans="1:7" ht="12.75">
      <c r="A12" s="5" t="s">
        <v>7</v>
      </c>
      <c r="B12" s="6">
        <v>3598</v>
      </c>
      <c r="C12" s="7">
        <v>12</v>
      </c>
      <c r="D12" s="18">
        <f t="shared" si="0"/>
        <v>43176</v>
      </c>
      <c r="E12" s="6">
        <v>3799</v>
      </c>
      <c r="F12" s="7">
        <v>19</v>
      </c>
      <c r="G12" s="18">
        <f t="shared" si="1"/>
        <v>72181</v>
      </c>
    </row>
    <row r="13" spans="1:7" ht="12.75">
      <c r="A13" s="5" t="s">
        <v>8</v>
      </c>
      <c r="B13" s="6">
        <v>12999</v>
      </c>
      <c r="C13" s="7">
        <v>6</v>
      </c>
      <c r="D13" s="18">
        <f t="shared" si="0"/>
        <v>77994</v>
      </c>
      <c r="E13" s="6">
        <v>11249</v>
      </c>
      <c r="F13" s="7">
        <v>15</v>
      </c>
      <c r="G13" s="18">
        <f t="shared" si="1"/>
        <v>168735</v>
      </c>
    </row>
    <row r="14" spans="1:7" ht="12.75">
      <c r="A14" s="5" t="s">
        <v>9</v>
      </c>
      <c r="B14" s="6">
        <v>9990</v>
      </c>
      <c r="C14" s="7">
        <v>3</v>
      </c>
      <c r="D14" s="18">
        <f t="shared" si="0"/>
        <v>29970</v>
      </c>
      <c r="E14" s="6">
        <v>12150</v>
      </c>
      <c r="F14" s="7">
        <v>9</v>
      </c>
      <c r="G14" s="18">
        <f t="shared" si="1"/>
        <v>109350</v>
      </c>
    </row>
    <row r="15" spans="1:7" ht="12.75">
      <c r="A15" s="5" t="s">
        <v>10</v>
      </c>
      <c r="B15" s="6">
        <v>3890</v>
      </c>
      <c r="C15" s="7">
        <v>8</v>
      </c>
      <c r="D15" s="18">
        <f t="shared" si="0"/>
        <v>31120</v>
      </c>
      <c r="E15" s="6">
        <v>4250</v>
      </c>
      <c r="F15" s="7">
        <v>3</v>
      </c>
      <c r="G15" s="18">
        <f t="shared" si="1"/>
        <v>12750</v>
      </c>
    </row>
    <row r="16" spans="1:7" ht="13.5" thickBot="1">
      <c r="A16" s="5" t="s">
        <v>11</v>
      </c>
      <c r="B16" s="6">
        <v>15690</v>
      </c>
      <c r="C16" s="7">
        <v>2</v>
      </c>
      <c r="D16" s="21">
        <f t="shared" si="0"/>
        <v>31380</v>
      </c>
      <c r="E16" s="6">
        <v>13579</v>
      </c>
      <c r="F16" s="7">
        <v>4</v>
      </c>
      <c r="G16" s="21">
        <f t="shared" si="1"/>
        <v>54316</v>
      </c>
    </row>
    <row r="17" spans="1:7" ht="14.25" thickBot="1" thickTop="1">
      <c r="A17" t="s">
        <v>20</v>
      </c>
      <c r="D17" s="22">
        <f>SUM(D12:D16)</f>
        <v>213640</v>
      </c>
      <c r="G17" s="22">
        <f>SUM(G12:G16)</f>
        <v>417332</v>
      </c>
    </row>
    <row r="18" ht="20.25" customHeight="1" thickTop="1">
      <c r="A18" s="3" t="s">
        <v>2</v>
      </c>
    </row>
    <row r="19" spans="1:7" ht="12.75">
      <c r="A19" s="5" t="s">
        <v>12</v>
      </c>
      <c r="B19" s="6">
        <v>12.6</v>
      </c>
      <c r="C19" s="7">
        <v>367</v>
      </c>
      <c r="D19" s="18">
        <f t="shared" si="0"/>
        <v>4624.2</v>
      </c>
      <c r="E19" s="6">
        <v>14.9</v>
      </c>
      <c r="F19" s="7">
        <v>287</v>
      </c>
      <c r="G19" s="18">
        <f t="shared" si="1"/>
        <v>4276.3</v>
      </c>
    </row>
    <row r="20" spans="1:7" ht="12.75">
      <c r="A20" s="5" t="s">
        <v>13</v>
      </c>
      <c r="B20" s="6">
        <v>29.5</v>
      </c>
      <c r="C20" s="7">
        <v>128</v>
      </c>
      <c r="D20" s="18">
        <f t="shared" si="0"/>
        <v>3776</v>
      </c>
      <c r="E20" s="6">
        <v>33.7</v>
      </c>
      <c r="F20" s="7">
        <v>157</v>
      </c>
      <c r="G20" s="18">
        <f t="shared" si="1"/>
        <v>5290.900000000001</v>
      </c>
    </row>
    <row r="21" spans="1:7" ht="12.75">
      <c r="A21" s="5" t="s">
        <v>14</v>
      </c>
      <c r="B21" s="6">
        <v>17.6</v>
      </c>
      <c r="C21" s="7">
        <v>247</v>
      </c>
      <c r="D21" s="18">
        <f t="shared" si="0"/>
        <v>4347.200000000001</v>
      </c>
      <c r="E21" s="6">
        <v>22.4</v>
      </c>
      <c r="F21" s="7">
        <v>96</v>
      </c>
      <c r="G21" s="18">
        <f t="shared" si="1"/>
        <v>2150.3999999999996</v>
      </c>
    </row>
    <row r="22" spans="1:7" ht="12.75">
      <c r="A22" s="5" t="s">
        <v>15</v>
      </c>
      <c r="B22" s="6">
        <v>45.2</v>
      </c>
      <c r="C22" s="7">
        <v>97</v>
      </c>
      <c r="D22" s="18">
        <f t="shared" si="0"/>
        <v>4384.400000000001</v>
      </c>
      <c r="E22" s="6">
        <v>39.4</v>
      </c>
      <c r="F22" s="7">
        <v>157</v>
      </c>
      <c r="G22" s="18">
        <f t="shared" si="1"/>
        <v>6185.8</v>
      </c>
    </row>
    <row r="23" spans="1:7" ht="13.5" thickBot="1">
      <c r="A23" s="5" t="s">
        <v>16</v>
      </c>
      <c r="B23" s="6">
        <v>98.9</v>
      </c>
      <c r="C23" s="7">
        <v>32</v>
      </c>
      <c r="D23" s="21">
        <f t="shared" si="0"/>
        <v>3164.8</v>
      </c>
      <c r="E23" s="6">
        <v>112.6</v>
      </c>
      <c r="F23" s="7">
        <v>54</v>
      </c>
      <c r="G23" s="21">
        <f t="shared" si="1"/>
        <v>6080.4</v>
      </c>
    </row>
    <row r="24" spans="1:7" ht="14.25" thickBot="1" thickTop="1">
      <c r="A24" t="s">
        <v>20</v>
      </c>
      <c r="D24" s="22">
        <f>SUM(D19:D23)</f>
        <v>20296.600000000002</v>
      </c>
      <c r="G24" s="22">
        <f>SUM(G19:G23)</f>
        <v>23983.800000000003</v>
      </c>
    </row>
    <row r="25" ht="14.25" thickBot="1" thickTop="1"/>
    <row r="26" spans="1:7" ht="14.25" thickBot="1" thickTop="1">
      <c r="A26" s="34" t="s">
        <v>25</v>
      </c>
      <c r="B26" s="35"/>
      <c r="D26" s="24">
        <f>D24+D17+D10</f>
        <v>355604.9</v>
      </c>
      <c r="G26" s="24">
        <f>G24+G17+G10</f>
        <v>571224.8</v>
      </c>
    </row>
    <row r="27" ht="13.5" thickTop="1">
      <c r="D27" s="23" t="str">
        <f>IF(OR(D10&gt;10000,D17&gt;10000,D24&gt;10000),"PRÉMIA","")</f>
        <v>PRÉMIA</v>
      </c>
    </row>
    <row r="29" ht="12.75">
      <c r="A29" t="s">
        <v>26</v>
      </c>
    </row>
    <row r="30" ht="12.75">
      <c r="A30" t="s">
        <v>27</v>
      </c>
    </row>
    <row r="31" spans="1:8" ht="12.75">
      <c r="A31" t="s">
        <v>28</v>
      </c>
      <c r="H31" s="36" t="s">
        <v>51</v>
      </c>
    </row>
    <row r="32" spans="1:8" ht="12.75">
      <c r="A32" t="s">
        <v>31</v>
      </c>
      <c r="H32" s="36" t="s">
        <v>52</v>
      </c>
    </row>
    <row r="33" spans="1:8" ht="12.75">
      <c r="A33" t="s">
        <v>29</v>
      </c>
      <c r="H33" s="37"/>
    </row>
    <row r="34" spans="1:8" ht="14.25" customHeight="1">
      <c r="A34" t="s">
        <v>50</v>
      </c>
      <c r="H34" s="36" t="s">
        <v>53</v>
      </c>
    </row>
    <row r="35" spans="1:8" ht="12.75" hidden="1">
      <c r="A35" t="s">
        <v>48</v>
      </c>
      <c r="H35" s="37"/>
    </row>
    <row r="36" spans="1:8" ht="12.75" hidden="1">
      <c r="A36" t="s">
        <v>44</v>
      </c>
      <c r="H36" s="37"/>
    </row>
    <row r="37" spans="1:8" ht="12.75">
      <c r="A37" t="s">
        <v>43</v>
      </c>
      <c r="H37" s="37"/>
    </row>
    <row r="38" spans="2:8" ht="12.75">
      <c r="B38" t="s">
        <v>49</v>
      </c>
      <c r="H38" s="37"/>
    </row>
    <row r="39" spans="1:8" ht="23.25">
      <c r="A39" s="8" t="s">
        <v>30</v>
      </c>
      <c r="H39" s="37"/>
    </row>
    <row r="43" spans="1:5" ht="13.5" hidden="1" thickBot="1">
      <c r="A43" s="29" t="s">
        <v>45</v>
      </c>
      <c r="B43" s="29"/>
      <c r="C43" s="29"/>
      <c r="D43" s="29"/>
      <c r="E43" s="29"/>
    </row>
    <row r="44" spans="1:5" ht="26.25" hidden="1" thickTop="1">
      <c r="A44" s="13" t="s">
        <v>32</v>
      </c>
      <c r="B44" s="14" t="s">
        <v>33</v>
      </c>
      <c r="C44" s="13" t="s">
        <v>47</v>
      </c>
      <c r="D44" s="25" t="s">
        <v>34</v>
      </c>
      <c r="E44" s="14" t="s">
        <v>35</v>
      </c>
    </row>
    <row r="45" spans="1:5" ht="12.75" hidden="1">
      <c r="A45" s="10" t="s">
        <v>36</v>
      </c>
      <c r="B45" s="16">
        <v>2.6</v>
      </c>
      <c r="C45" s="10"/>
      <c r="D45" s="26"/>
      <c r="E45" s="10"/>
    </row>
    <row r="46" spans="1:5" ht="12.75" hidden="1">
      <c r="A46" s="11" t="s">
        <v>37</v>
      </c>
      <c r="B46" s="16">
        <v>2.9</v>
      </c>
      <c r="C46" s="11"/>
      <c r="D46" s="26"/>
      <c r="E46" s="11"/>
    </row>
    <row r="47" spans="1:5" ht="12.75" hidden="1">
      <c r="A47" s="11" t="s">
        <v>38</v>
      </c>
      <c r="B47" s="16">
        <v>2.2</v>
      </c>
      <c r="C47" s="11"/>
      <c r="D47" s="26"/>
      <c r="E47" s="11"/>
    </row>
    <row r="48" spans="1:5" ht="12.75" hidden="1">
      <c r="A48" s="11" t="s">
        <v>39</v>
      </c>
      <c r="B48" s="16">
        <v>1.9</v>
      </c>
      <c r="C48" s="11"/>
      <c r="D48" s="26"/>
      <c r="E48" s="11"/>
    </row>
    <row r="49" spans="1:5" ht="12.75" hidden="1">
      <c r="A49" s="11" t="s">
        <v>40</v>
      </c>
      <c r="B49" s="16">
        <v>2.3</v>
      </c>
      <c r="C49" s="11"/>
      <c r="D49" s="26"/>
      <c r="E49" s="11"/>
    </row>
    <row r="50" spans="1:5" ht="12.75" hidden="1">
      <c r="A50" s="11" t="s">
        <v>41</v>
      </c>
      <c r="B50" s="16">
        <v>2.35</v>
      </c>
      <c r="C50" s="11"/>
      <c r="D50" s="26"/>
      <c r="E50" s="11"/>
    </row>
    <row r="51" spans="1:5" ht="13.5" hidden="1" thickBot="1">
      <c r="A51" s="12" t="s">
        <v>42</v>
      </c>
      <c r="B51" s="17">
        <v>2.1</v>
      </c>
      <c r="C51" s="12"/>
      <c r="D51" s="27"/>
      <c r="E51" s="12"/>
    </row>
    <row r="52" spans="1:5" ht="13.5" hidden="1" thickTop="1">
      <c r="A52" s="15" t="s">
        <v>46</v>
      </c>
      <c r="B52" s="15"/>
      <c r="C52" s="15"/>
      <c r="D52" s="28"/>
      <c r="E52" s="15"/>
    </row>
    <row r="53" ht="12.75" hidden="1"/>
    <row r="54" spans="1:2" ht="12.75" hidden="1">
      <c r="A54" t="s">
        <v>47</v>
      </c>
      <c r="B54" s="9">
        <v>0.2</v>
      </c>
    </row>
    <row r="55" spans="1:2" ht="12.75" hidden="1">
      <c r="A55" t="s">
        <v>34</v>
      </c>
      <c r="B55" s="9">
        <v>0.14</v>
      </c>
    </row>
    <row r="56" ht="12.75" hidden="1"/>
  </sheetData>
  <sheetProtection/>
  <mergeCells count="5">
    <mergeCell ref="A43:E43"/>
    <mergeCell ref="B1:G1"/>
    <mergeCell ref="B2:D2"/>
    <mergeCell ref="E2:G2"/>
    <mergeCell ref="A26:B26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ENDEL</dc:creator>
  <cp:keywords/>
  <dc:description/>
  <cp:lastModifiedBy>bobocekova</cp:lastModifiedBy>
  <dcterms:created xsi:type="dcterms:W3CDTF">1999-05-17T07:58:11Z</dcterms:created>
  <dcterms:modified xsi:type="dcterms:W3CDTF">2018-05-23T05:57:42Z</dcterms:modified>
  <cp:category/>
  <cp:version/>
  <cp:contentType/>
  <cp:contentStatus/>
</cp:coreProperties>
</file>